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71BC45DB-4D1D-4DC5-92E5-C6066FDCC4DF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</workbook>
</file>

<file path=xl/calcChain.xml><?xml version="1.0" encoding="utf-8"?>
<calcChain xmlns="http://schemas.openxmlformats.org/spreadsheetml/2006/main">
  <c r="I37" i="2" l="1"/>
  <c r="M12" i="2" l="1"/>
  <c r="M37" i="2"/>
  <c r="C27" i="2" l="1"/>
  <c r="C23" i="2"/>
  <c r="C21" i="2" l="1"/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<sst xmlns="http://schemas.openxmlformats.org/spreadsheetml/2006/main" count="248" uniqueCount="41">
  <si>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</si>
  <si>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</si>
  <si>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</si>
  <si>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</si>
  <si>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</si>
  <si>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</si>
  <si>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</si>
  <si>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</si>
  <si>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</si>
  <si>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</si>
  <si>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</si>
  <si>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</si>
  <si>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</si>
  <si>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</si>
  <si>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</si>
  <si>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</si>
  <si>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</si>
  <si>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</si>
  <si>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</si>
  <si>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</si>
  <si>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</si>
  <si>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</si>
  <si>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</si>
  <si>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</si>
  <si>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</si>
  <si>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</si>
  <si>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</si>
  <si>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</si>
  <si>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</si>
  <si>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</si>
  <si>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</si>
  <si>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</si>
  <si>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</si>
  <si>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</si>
  <si>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</si>
  <si>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</si>
  <si>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</si>
  <si>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</si>
  <si>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</si>
  <si>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</si>
  <si>
    <t>נתונים לרבעון 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</si>
</sst>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</numFmts>
  <fonts count="2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164" fontId="6" fillId="3" borderId="4" xfId="504" applyNumberFormat="1" applyFont="1" applyFill="1" applyBorder="1" applyAlignment="1">
      <alignment horizontal="right"/>
    </xf>
    <xf numFmtId="164" fontId="6" fillId="2" borderId="29" xfId="4" applyNumberFormat="1" applyFont="1" applyFill="1" applyBorder="1" applyAlignment="1">
      <alignment horizontal="right"/>
    </xf>
    <xf numFmtId="164" fontId="6" fillId="2" borderId="1" xfId="4" applyNumberFormat="1" applyFont="1" applyFill="1" applyBorder="1" applyAlignment="1">
      <alignment horizontal="right"/>
    </xf>
    <xf numFmtId="164" fontId="6" fillId="2" borderId="25" xfId="4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right"/>
    </xf>
    <xf numFmtId="164" fontId="26" fillId="3" borderId="7" xfId="1" applyNumberFormat="1" applyFont="1" applyFill="1" applyBorder="1" applyAlignment="1">
      <alignment horizontal="right"/>
    </xf>
    <xf numFmtId="181" fontId="8" fillId="2" borderId="3" xfId="1" applyNumberFormat="1" applyFont="1" applyFill="1" applyBorder="1" applyAlignment="1">
      <alignment horizontal="right" vertical="center"/>
    </xf>
    <xf numFmtId="181" fontId="6" fillId="3" borderId="6" xfId="1" applyNumberFormat="1" applyFont="1" applyFill="1" applyBorder="1" applyAlignment="1">
      <alignment horizontal="right"/>
    </xf>
    <xf numFmtId="181" fontId="27" fillId="2" borderId="22" xfId="1" applyNumberFormat="1" applyFont="1" applyFill="1" applyBorder="1" applyAlignment="1">
      <alignment horizontal="right" vertical="center"/>
    </xf>
    <xf numFmtId="181" fontId="27" fillId="2" borderId="6" xfId="1" applyNumberFormat="1" applyFont="1" applyFill="1" applyBorder="1" applyAlignment="1">
      <alignment horizontal="right" vertical="center"/>
    </xf>
    <xf numFmtId="43" fontId="27" fillId="2" borderId="22" xfId="505" applyFont="1" applyFill="1" applyBorder="1" applyAlignment="1">
      <alignment horizontal="right" vertical="center"/>
    </xf>
    <xf numFmtId="43" fontId="6" fillId="2" borderId="1" xfId="505" applyFont="1" applyFill="1" applyBorder="1" applyAlignment="1">
      <alignment horizontal="right"/>
    </xf>
    <xf numFmtId="181" fontId="6" fillId="3" borderId="8" xfId="1" applyNumberFormat="1" applyFont="1" applyFill="1" applyBorder="1" applyAlignment="1">
      <alignment horizontal="right"/>
    </xf>
    <xf numFmtId="181" fontId="6" fillId="3" borderId="5" xfId="1" applyNumberFormat="1" applyFont="1" applyFill="1" applyBorder="1" applyAlignment="1">
      <alignment horizontal="right"/>
    </xf>
    <xf numFmtId="181" fontId="6" fillId="0" borderId="0" xfId="2" applyNumberFormat="1" applyFont="1"/>
    <xf numFmtId="181" fontId="6" fillId="2" borderId="6" xfId="1" applyNumberFormat="1" applyFont="1" applyFill="1" applyBorder="1" applyAlignment="1">
      <alignment horizontal="right"/>
    </xf>
    <xf numFmtId="181" fontId="6" fillId="3" borderId="9" xfId="1" applyNumberFormat="1" applyFont="1" applyFill="1" applyBorder="1" applyAlignment="1">
      <alignment horizontal="right"/>
    </xf>
    <xf numFmtId="182" fontId="25" fillId="2" borderId="15" xfId="504" applyNumberFormat="1" applyFont="1" applyFill="1" applyBorder="1" applyAlignment="1">
      <alignment horizontal="right"/>
    </xf>
    <xf numFmtId="182" fontId="25" fillId="3" borderId="4" xfId="504" applyNumberFormat="1" applyFont="1" applyFill="1" applyBorder="1" applyAlignment="1">
      <alignment horizontal="right"/>
    </xf>
    <xf numFmtId="182" fontId="25" fillId="3" borderId="17" xfId="504" applyNumberFormat="1" applyFont="1" applyFill="1" applyBorder="1" applyAlignment="1">
      <alignment horizontal="right"/>
    </xf>
    <xf numFmtId="182" fontId="25" fillId="3" borderId="15" xfId="504" applyNumberFormat="1" applyFont="1" applyFill="1" applyBorder="1" applyAlignment="1">
      <alignment horizontal="right"/>
    </xf>
    <xf numFmtId="181" fontId="8" fillId="2" borderId="22" xfId="1" applyNumberFormat="1" applyFont="1" applyFill="1" applyBorder="1" applyAlignment="1">
      <alignment horizontal="right" vertical="center"/>
    </xf>
    <xf numFmtId="181" fontId="6" fillId="2" borderId="3" xfId="1" applyNumberFormat="1" applyFont="1" applyFill="1" applyBorder="1" applyAlignment="1">
      <alignment horizontal="right"/>
    </xf>
    <xf numFmtId="164" fontId="6" fillId="2" borderId="31" xfId="1" applyNumberFormat="1" applyFont="1" applyFill="1" applyBorder="1" applyAlignment="1">
      <alignment horizontal="right"/>
    </xf>
    <xf numFmtId="164" fontId="8" fillId="2" borderId="28" xfId="4" applyNumberFormat="1" applyFont="1" applyFill="1" applyBorder="1" applyAlignment="1">
      <alignment horizontal="right" vertical="center"/>
    </xf>
    <xf numFmtId="165" fontId="8" fillId="2" borderId="22" xfId="1" applyNumberFormat="1" applyFont="1" applyFill="1" applyBorder="1" applyAlignment="1">
      <alignment horizontal="right" vertical="center"/>
    </xf>
    <xf numFmtId="164" fontId="6" fillId="2" borderId="32" xfId="4" applyNumberFormat="1" applyFont="1" applyFill="1" applyBorder="1" applyAlignment="1">
      <alignment horizontal="right"/>
    </xf>
    <xf numFmtId="164" fontId="8" fillId="2" borderId="23" xfId="4" applyNumberFormat="1" applyFont="1" applyFill="1" applyBorder="1" applyAlignment="1">
      <alignment horizontal="right" vertical="center"/>
    </xf>
    <xf numFmtId="165" fontId="6" fillId="2" borderId="26" xfId="1" applyNumberFormat="1" applyFont="1" applyFill="1" applyBorder="1" applyAlignment="1">
      <alignment horizontal="right"/>
    </xf>
    <xf numFmtId="165" fontId="8" fillId="2" borderId="27" xfId="1" applyNumberFormat="1" applyFont="1" applyFill="1" applyBorder="1" applyAlignment="1">
      <alignment horizontal="right" vertical="center"/>
    </xf>
    <xf numFmtId="181" fontId="6" fillId="3" borderId="33" xfId="1" applyNumberFormat="1" applyFont="1" applyFill="1" applyBorder="1" applyAlignment="1">
      <alignment horizontal="right"/>
    </xf>
    <xf numFmtId="181" fontId="6" fillId="3" borderId="13" xfId="1" applyNumberFormat="1" applyFont="1" applyFill="1" applyBorder="1" applyAlignment="1">
      <alignment horizontal="right"/>
    </xf>
    <xf numFmtId="181" fontId="8" fillId="3" borderId="27" xfId="1" applyNumberFormat="1" applyFont="1" applyFill="1" applyBorder="1" applyAlignment="1">
      <alignment horizontal="right" vertical="center"/>
    </xf>
    <xf numFmtId="164" fontId="8" fillId="3" borderId="23" xfId="504" applyNumberFormat="1" applyFont="1" applyFill="1" applyBorder="1" applyAlignment="1">
      <alignment horizontal="right" vertical="center"/>
    </xf>
    <xf numFmtId="164" fontId="6" fillId="3" borderId="1" xfId="504" applyNumberFormat="1" applyFont="1" applyFill="1" applyBorder="1" applyAlignment="1">
      <alignment horizontal="right"/>
    </xf>
    <xf numFmtId="165" fontId="8" fillId="3" borderId="27" xfId="1" applyNumberFormat="1" applyFont="1" applyFill="1" applyBorder="1" applyAlignment="1">
      <alignment horizontal="right" vertical="center"/>
    </xf>
    <xf numFmtId="164" fontId="6" fillId="3" borderId="25" xfId="4" applyNumberFormat="1" applyFont="1" applyFill="1" applyBorder="1" applyAlignment="1">
      <alignment horizontal="right"/>
    </xf>
    <xf numFmtId="164" fontId="8" fillId="3" borderId="28" xfId="4" applyNumberFormat="1" applyFont="1" applyFill="1" applyBorder="1" applyAlignment="1">
      <alignment horizontal="right" vertical="center"/>
    </xf>
    <xf numFmtId="182" fontId="25" fillId="2" borderId="1" xfId="504" applyNumberFormat="1" applyFont="1" applyFill="1" applyBorder="1" applyAlignment="1">
      <alignment horizontal="right"/>
    </xf>
    <xf numFmtId="165" fontId="8" fillId="3" borderId="22" xfId="1" applyNumberFormat="1" applyFont="1" applyFill="1" applyBorder="1" applyAlignment="1">
      <alignment horizontal="right" vertical="center"/>
    </xf>
    <xf numFmtId="164" fontId="8" fillId="3" borderId="23" xfId="4" applyNumberFormat="1" applyFont="1" applyFill="1" applyBorder="1" applyAlignment="1">
      <alignment horizontal="right" vertical="center"/>
    </xf>
    <xf numFmtId="165" fontId="6" fillId="3" borderId="3" xfId="1" applyNumberFormat="1" applyFont="1" applyFill="1" applyBorder="1" applyAlignment="1">
      <alignment horizontal="right"/>
    </xf>
    <xf numFmtId="164" fontId="6" fillId="3" borderId="1" xfId="4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33" xfId="1" applyNumberFormat="1" applyFont="1" applyFill="1" applyBorder="1" applyAlignment="1">
      <alignment horizontal="right"/>
    </xf>
    <xf numFmtId="165" fontId="6" fillId="0" borderId="34" xfId="1" applyNumberFormat="1" applyFont="1" applyFill="1" applyBorder="1"/>
    <xf numFmtId="164" fontId="6" fillId="3" borderId="30" xfId="1" applyNumberFormat="1" applyFont="1" applyFill="1" applyBorder="1" applyAlignment="1">
      <alignment horizontal="right"/>
    </xf>
    <xf numFmtId="165" fontId="8" fillId="3" borderId="10" xfId="1" applyNumberFormat="1" applyFont="1" applyFill="1" applyBorder="1" applyAlignment="1">
      <alignment horizontal="right" vertical="center"/>
    </xf>
    <xf numFmtId="165" fontId="8" fillId="3" borderId="1" xfId="1" applyNumberFormat="1" applyFont="1" applyFill="1" applyBorder="1" applyAlignment="1">
      <alignment horizontal="right" vertical="center"/>
    </xf>
    <xf numFmtId="182" fontId="25" fillId="3" borderId="1" xfId="504" applyNumberFormat="1" applyFont="1" applyFill="1" applyBorder="1" applyAlignment="1">
      <alignment horizontal="right"/>
    </xf>
    <xf numFmtId="183" fontId="6" fillId="2" borderId="12" xfId="505" applyNumberFormat="1" applyFont="1" applyFill="1" applyBorder="1" applyAlignment="1">
      <alignment horizontal="right"/>
    </xf>
    <xf numFmtId="183" fontId="6" fillId="2" borderId="11" xfId="505" applyNumberFormat="1" applyFont="1" applyFill="1" applyBorder="1" applyAlignment="1">
      <alignment horizontal="right"/>
    </xf>
    <xf numFmtId="183" fontId="6" fillId="2" borderId="10" xfId="505" applyNumberFormat="1" applyFont="1" applyFill="1" applyBorder="1" applyAlignment="1">
      <alignment horizontal="right"/>
    </xf>
    <xf numFmtId="183" fontId="8" fillId="2" borderId="35" xfId="505" applyNumberFormat="1" applyFont="1" applyFill="1" applyBorder="1" applyAlignment="1">
      <alignment horizontal="right" vertical="center"/>
    </xf>
    <xf numFmtId="164" fontId="6" fillId="2" borderId="8" xfId="504" applyNumberFormat="1" applyFont="1" applyFill="1" applyBorder="1" applyAlignment="1">
      <alignment horizontal="right"/>
    </xf>
    <xf numFmtId="164" fontId="6" fillId="2" borderId="5" xfId="504" applyNumberFormat="1" applyFont="1" applyFill="1" applyBorder="1" applyAlignment="1">
      <alignment horizontal="right"/>
    </xf>
    <xf numFmtId="164" fontId="6" fillId="2" borderId="2" xfId="504" applyNumberFormat="1" applyFont="1" applyFill="1" applyBorder="1" applyAlignment="1">
      <alignment horizontal="right"/>
    </xf>
    <xf numFmtId="164" fontId="8" fillId="2" borderId="36" xfId="504" applyNumberFormat="1" applyFont="1" applyFill="1" applyBorder="1" applyAlignment="1">
      <alignment horizontal="right" vertical="center"/>
    </xf>
    <xf numFmtId="183" fontId="27" fillId="2" borderId="22" xfId="505" applyNumberFormat="1" applyFont="1" applyFill="1" applyBorder="1" applyAlignment="1">
      <alignment horizontal="right" vertical="center"/>
    </xf>
    <xf numFmtId="165" fontId="4" fillId="2" borderId="36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6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T57" sqref="T57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33</v>
      </c>
    </row>
    <row r="2" spans="1:26" ht="18.75" x14ac:dyDescent="0.3">
      <c r="B2" s="58" t="s">
        <v>37</v>
      </c>
    </row>
    <row r="3" spans="1:26" ht="18.75" x14ac:dyDescent="0.3">
      <c r="B3" s="57" t="s">
        <v>34</v>
      </c>
      <c r="C3" s="135" t="s">
        <v>35</v>
      </c>
      <c r="D3" s="136"/>
      <c r="E3" s="136"/>
      <c r="F3" s="136"/>
      <c r="G3" s="136"/>
      <c r="H3" s="137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40</v>
      </c>
      <c r="C6" s="138" t="s">
        <v>25</v>
      </c>
      <c r="D6" s="139"/>
      <c r="E6" s="139"/>
      <c r="F6" s="139"/>
      <c r="G6" s="139"/>
      <c r="H6" s="140"/>
      <c r="I6" s="138" t="s">
        <v>29</v>
      </c>
      <c r="J6" s="139"/>
      <c r="K6" s="139"/>
      <c r="L6" s="139"/>
      <c r="M6" s="139"/>
      <c r="N6" s="140"/>
      <c r="O6" s="138" t="s">
        <v>28</v>
      </c>
      <c r="P6" s="139"/>
      <c r="Q6" s="139"/>
      <c r="R6" s="139"/>
      <c r="S6" s="139"/>
      <c r="T6" s="140"/>
      <c r="U6" s="138" t="s">
        <v>27</v>
      </c>
      <c r="V6" s="139"/>
      <c r="W6" s="139"/>
      <c r="X6" s="139"/>
      <c r="Y6" s="139"/>
      <c r="Z6" s="140"/>
    </row>
    <row r="7" spans="1:26" ht="27.75" customHeight="1" x14ac:dyDescent="0.3">
      <c r="A7" s="31"/>
      <c r="B7" s="52">
        <v>2022</v>
      </c>
      <c r="C7" s="132" t="s">
        <v>21</v>
      </c>
      <c r="D7" s="133"/>
      <c r="E7" s="133" t="s">
        <v>20</v>
      </c>
      <c r="F7" s="133"/>
      <c r="G7" s="133" t="s">
        <v>19</v>
      </c>
      <c r="H7" s="134"/>
      <c r="I7" s="132" t="s">
        <v>21</v>
      </c>
      <c r="J7" s="133"/>
      <c r="K7" s="133" t="s">
        <v>20</v>
      </c>
      <c r="L7" s="133"/>
      <c r="M7" s="133" t="s">
        <v>19</v>
      </c>
      <c r="N7" s="134"/>
      <c r="O7" s="132" t="s">
        <v>21</v>
      </c>
      <c r="P7" s="133"/>
      <c r="Q7" s="133" t="s">
        <v>20</v>
      </c>
      <c r="R7" s="133"/>
      <c r="S7" s="133" t="s">
        <v>19</v>
      </c>
      <c r="T7" s="134"/>
      <c r="U7" s="132" t="s">
        <v>21</v>
      </c>
      <c r="V7" s="133"/>
      <c r="W7" s="133" t="s">
        <v>20</v>
      </c>
      <c r="X7" s="133"/>
      <c r="Y7" s="133" t="s">
        <v>19</v>
      </c>
      <c r="Z7" s="134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44</v>
      </c>
      <c r="D9" s="90">
        <v>-0.53658536585365857</v>
      </c>
      <c r="E9" s="21"/>
      <c r="F9" s="47"/>
      <c r="G9" s="21">
        <v>56354</v>
      </c>
      <c r="H9" s="41">
        <v>0.36785075523179156</v>
      </c>
      <c r="I9" s="18">
        <v>21</v>
      </c>
      <c r="J9" s="89">
        <v>-2.1298174442190669E-2</v>
      </c>
      <c r="K9" s="18"/>
      <c r="L9" s="45"/>
      <c r="M9" s="18">
        <v>63927</v>
      </c>
      <c r="N9" s="73">
        <v>0.37048606482796193</v>
      </c>
      <c r="O9" s="21">
        <v>183</v>
      </c>
      <c r="P9" s="90">
        <v>-0.5140449438202247</v>
      </c>
      <c r="Q9" s="21"/>
      <c r="R9" s="47"/>
      <c r="S9" s="21">
        <v>64633</v>
      </c>
      <c r="T9" s="41">
        <v>0.34928638208416424</v>
      </c>
      <c r="U9" s="87">
        <v>349.82</v>
      </c>
      <c r="V9" s="73">
        <v>1.8496272405223919</v>
      </c>
      <c r="W9" s="18"/>
      <c r="X9" s="45"/>
      <c r="Y9" s="122">
        <v>67127</v>
      </c>
      <c r="Z9" s="126">
        <v>0.31065808959644575</v>
      </c>
    </row>
    <row r="10" spans="1:26" x14ac:dyDescent="0.25">
      <c r="A10" s="54"/>
      <c r="B10" s="43" t="s">
        <v>38</v>
      </c>
      <c r="C10" s="79">
        <v>-46</v>
      </c>
      <c r="D10" s="72">
        <v>0.56097560975609762</v>
      </c>
      <c r="E10" s="14"/>
      <c r="F10" s="42"/>
      <c r="G10" s="14">
        <v>8894</v>
      </c>
      <c r="H10" s="41">
        <v>5.8055588193057353E-2</v>
      </c>
      <c r="I10" s="87">
        <v>-72</v>
      </c>
      <c r="J10" s="40">
        <v>7.3022312373225151E-2</v>
      </c>
      <c r="K10" s="11"/>
      <c r="L10" s="40"/>
      <c r="M10" s="11">
        <v>9100</v>
      </c>
      <c r="N10" s="75">
        <v>5.2738642356663902E-2</v>
      </c>
      <c r="O10" s="79">
        <v>-66</v>
      </c>
      <c r="P10" s="72">
        <v>0.1853932584269663</v>
      </c>
      <c r="Q10" s="14"/>
      <c r="R10" s="42"/>
      <c r="S10" s="14">
        <v>8890</v>
      </c>
      <c r="T10" s="41">
        <v>4.8042887328891122E-2</v>
      </c>
      <c r="U10" s="87">
        <v>-55</v>
      </c>
      <c r="V10" s="89">
        <v>-0.29080526621900282</v>
      </c>
      <c r="W10" s="11"/>
      <c r="X10" s="40"/>
      <c r="Y10" s="123">
        <v>9407</v>
      </c>
      <c r="Z10" s="127">
        <v>4.3534801925212883E-2</v>
      </c>
    </row>
    <row r="11" spans="1:26" x14ac:dyDescent="0.25">
      <c r="A11" s="54"/>
      <c r="B11" s="43" t="s">
        <v>39</v>
      </c>
      <c r="C11" s="14">
        <v>0</v>
      </c>
      <c r="D11" s="72">
        <v>0</v>
      </c>
      <c r="E11" s="14"/>
      <c r="F11" s="42"/>
      <c r="G11" s="14">
        <v>95</v>
      </c>
      <c r="H11" s="41">
        <v>6.2011253410618943E-4</v>
      </c>
      <c r="I11" s="87">
        <v>0</v>
      </c>
      <c r="J11" s="40">
        <v>0</v>
      </c>
      <c r="K11" s="11"/>
      <c r="L11" s="40"/>
      <c r="M11" s="11">
        <v>94</v>
      </c>
      <c r="N11" s="75">
        <v>5.4477278917872607E-4</v>
      </c>
      <c r="O11" s="14">
        <v>0</v>
      </c>
      <c r="P11" s="72">
        <v>0</v>
      </c>
      <c r="Q11" s="14"/>
      <c r="R11" s="42"/>
      <c r="S11" s="14">
        <v>341</v>
      </c>
      <c r="T11" s="41">
        <v>1.8428149132904243E-3</v>
      </c>
      <c r="U11" s="11">
        <v>0</v>
      </c>
      <c r="V11" s="75">
        <v>0</v>
      </c>
      <c r="W11" s="11"/>
      <c r="X11" s="40"/>
      <c r="Y11" s="123">
        <v>94</v>
      </c>
      <c r="Z11" s="127">
        <v>4.3502406516105147E-4</v>
      </c>
    </row>
    <row r="12" spans="1:26" x14ac:dyDescent="0.25">
      <c r="A12" s="54"/>
      <c r="B12" s="43" t="s">
        <v>13</v>
      </c>
      <c r="C12" s="79">
        <v>-148</v>
      </c>
      <c r="D12" s="72">
        <v>1.8048780487804879</v>
      </c>
      <c r="E12" s="14"/>
      <c r="F12" s="42"/>
      <c r="G12" s="14">
        <v>30997</v>
      </c>
      <c r="H12" s="41">
        <v>0.20233292862831107</v>
      </c>
      <c r="I12" s="87">
        <v>-356</v>
      </c>
      <c r="J12" s="40">
        <v>0.36105476673427994</v>
      </c>
      <c r="K12" s="11"/>
      <c r="L12" s="40"/>
      <c r="M12" s="11">
        <f>38996+1261</f>
        <v>40257</v>
      </c>
      <c r="N12" s="39">
        <v>0.23330764014859548</v>
      </c>
      <c r="O12" s="79">
        <v>-163</v>
      </c>
      <c r="P12" s="72">
        <v>0.45786516853932585</v>
      </c>
      <c r="Q12" s="14"/>
      <c r="R12" s="42"/>
      <c r="S12" s="14">
        <v>42939</v>
      </c>
      <c r="T12" s="41">
        <v>0.23204876704333588</v>
      </c>
      <c r="U12" s="87">
        <v>87</v>
      </c>
      <c r="V12" s="39">
        <v>0.46000105747369535</v>
      </c>
      <c r="W12" s="11"/>
      <c r="X12" s="40"/>
      <c r="Y12" s="123">
        <v>60035</v>
      </c>
      <c r="Z12" s="127">
        <v>0.27783691225472046</v>
      </c>
    </row>
    <row r="13" spans="1:26" x14ac:dyDescent="0.25">
      <c r="A13" s="54"/>
      <c r="B13" s="43" t="s">
        <v>12</v>
      </c>
      <c r="C13" s="14">
        <v>0</v>
      </c>
      <c r="D13" s="72">
        <v>0</v>
      </c>
      <c r="E13" s="14"/>
      <c r="F13" s="42"/>
      <c r="G13" s="14">
        <v>0</v>
      </c>
      <c r="H13" s="41">
        <v>0</v>
      </c>
      <c r="I13" s="87">
        <v>0</v>
      </c>
      <c r="J13" s="40">
        <v>0</v>
      </c>
      <c r="K13" s="11"/>
      <c r="L13" s="40"/>
      <c r="M13" s="11"/>
      <c r="N13" s="75"/>
      <c r="O13" s="14">
        <v>0</v>
      </c>
      <c r="P13" s="72">
        <v>0</v>
      </c>
      <c r="Q13" s="14"/>
      <c r="R13" s="42"/>
      <c r="S13" s="14">
        <v>0</v>
      </c>
      <c r="T13" s="41">
        <v>0</v>
      </c>
      <c r="U13" s="11">
        <v>1</v>
      </c>
      <c r="V13" s="75">
        <v>5.2873684767091424E-3</v>
      </c>
      <c r="W13" s="11"/>
      <c r="X13" s="40"/>
      <c r="Y13" s="123">
        <v>0</v>
      </c>
      <c r="Z13" s="127">
        <v>0</v>
      </c>
    </row>
    <row r="14" spans="1:26" x14ac:dyDescent="0.25">
      <c r="A14" s="54"/>
      <c r="B14" s="43" t="s">
        <v>11</v>
      </c>
      <c r="C14" s="14">
        <v>68</v>
      </c>
      <c r="D14" s="90">
        <v>-0.82926829268292679</v>
      </c>
      <c r="E14" s="14"/>
      <c r="F14" s="42"/>
      <c r="G14" s="14">
        <v>4721</v>
      </c>
      <c r="H14" s="41">
        <v>3.0816329194898105E-2</v>
      </c>
      <c r="I14" s="87">
        <v>-532</v>
      </c>
      <c r="J14" s="40">
        <v>0.53955375253549698</v>
      </c>
      <c r="K14" s="11"/>
      <c r="L14" s="40"/>
      <c r="M14" s="11">
        <v>3267</v>
      </c>
      <c r="N14" s="75">
        <v>1.8933752151562743E-2</v>
      </c>
      <c r="O14" s="14">
        <v>0</v>
      </c>
      <c r="P14" s="72">
        <v>0</v>
      </c>
      <c r="Q14" s="14"/>
      <c r="R14" s="42"/>
      <c r="S14" s="14">
        <v>430</v>
      </c>
      <c r="T14" s="41">
        <v>2.3237842015099192E-3</v>
      </c>
      <c r="U14" s="87">
        <v>-63.69</v>
      </c>
      <c r="V14" s="89">
        <v>-0.33675249828160525</v>
      </c>
      <c r="W14" s="11"/>
      <c r="X14" s="40"/>
      <c r="Y14" s="123">
        <v>529</v>
      </c>
      <c r="Z14" s="127">
        <v>2.4481673454276195E-3</v>
      </c>
    </row>
    <row r="15" spans="1:26" x14ac:dyDescent="0.25">
      <c r="A15" s="54"/>
      <c r="B15" s="43" t="s">
        <v>10</v>
      </c>
      <c r="C15" s="14">
        <v>0</v>
      </c>
      <c r="D15" s="72">
        <v>0</v>
      </c>
      <c r="E15" s="14"/>
      <c r="F15" s="42"/>
      <c r="G15" s="14">
        <v>0</v>
      </c>
      <c r="H15" s="41">
        <v>0</v>
      </c>
      <c r="I15" s="87">
        <v>0</v>
      </c>
      <c r="J15" s="40">
        <v>0</v>
      </c>
      <c r="K15" s="11"/>
      <c r="L15" s="40"/>
      <c r="M15" s="11">
        <v>749</v>
      </c>
      <c r="N15" s="75">
        <v>4.3407959478177216E-3</v>
      </c>
      <c r="O15" s="14">
        <v>0</v>
      </c>
      <c r="P15" s="72">
        <v>0</v>
      </c>
      <c r="Q15" s="14"/>
      <c r="R15" s="42"/>
      <c r="S15" s="14">
        <v>0</v>
      </c>
      <c r="T15" s="41">
        <v>0</v>
      </c>
      <c r="U15" s="87">
        <v>-136</v>
      </c>
      <c r="V15" s="89">
        <v>-0.71908211283244328</v>
      </c>
      <c r="W15" s="11"/>
      <c r="X15" s="40"/>
      <c r="Y15" s="123">
        <v>0</v>
      </c>
      <c r="Z15" s="127">
        <v>0</v>
      </c>
    </row>
    <row r="16" spans="1:26" x14ac:dyDescent="0.25">
      <c r="A16" s="54"/>
      <c r="B16" s="43" t="s">
        <v>9</v>
      </c>
      <c r="C16" s="14">
        <v>0</v>
      </c>
      <c r="D16" s="72">
        <v>0</v>
      </c>
      <c r="E16" s="14"/>
      <c r="F16" s="42"/>
      <c r="G16" s="14">
        <v>0</v>
      </c>
      <c r="H16" s="41">
        <v>0</v>
      </c>
      <c r="I16" s="87">
        <v>-47</v>
      </c>
      <c r="J16" s="40">
        <v>4.766734279918864E-2</v>
      </c>
      <c r="K16" s="11"/>
      <c r="L16" s="40"/>
      <c r="M16" s="11">
        <v>1439</v>
      </c>
      <c r="N16" s="75">
        <v>8.3396600385977314E-3</v>
      </c>
      <c r="O16" s="79">
        <v>-310</v>
      </c>
      <c r="P16" s="72">
        <v>0.8707865168539326</v>
      </c>
      <c r="Q16" s="14"/>
      <c r="R16" s="42"/>
      <c r="S16" s="14">
        <v>10866</v>
      </c>
      <c r="T16" s="41">
        <v>5.8721486357225079E-2</v>
      </c>
      <c r="U16" s="87">
        <v>6</v>
      </c>
      <c r="V16" s="75">
        <v>3.1724210860254849E-2</v>
      </c>
      <c r="W16" s="11"/>
      <c r="X16" s="40"/>
      <c r="Y16" s="123">
        <v>3389</v>
      </c>
      <c r="Z16" s="127">
        <v>1.5684005923731949E-2</v>
      </c>
    </row>
    <row r="17" spans="1:26" x14ac:dyDescent="0.25">
      <c r="A17" s="54"/>
      <c r="B17" s="43" t="s">
        <v>8</v>
      </c>
      <c r="C17" s="14">
        <v>0</v>
      </c>
      <c r="D17" s="72">
        <v>0</v>
      </c>
      <c r="E17" s="14"/>
      <c r="F17" s="42"/>
      <c r="G17" s="14">
        <v>52137</v>
      </c>
      <c r="H17" s="41">
        <v>0.34032428621783573</v>
      </c>
      <c r="I17" s="87">
        <v>0</v>
      </c>
      <c r="J17" s="40">
        <v>0</v>
      </c>
      <c r="K17" s="11"/>
      <c r="L17" s="40"/>
      <c r="M17" s="11">
        <v>53691</v>
      </c>
      <c r="N17" s="39">
        <v>0.31116378535952105</v>
      </c>
      <c r="O17" s="14">
        <v>0</v>
      </c>
      <c r="P17" s="72">
        <v>0</v>
      </c>
      <c r="Q17" s="14"/>
      <c r="R17" s="42"/>
      <c r="S17" s="14">
        <v>56913</v>
      </c>
      <c r="T17" s="41">
        <v>0.3075663494431024</v>
      </c>
      <c r="U17" s="11">
        <v>0</v>
      </c>
      <c r="V17" s="39">
        <v>0</v>
      </c>
      <c r="W17" s="11"/>
      <c r="X17" s="40"/>
      <c r="Y17" s="123">
        <v>0</v>
      </c>
      <c r="Z17" s="127">
        <v>0</v>
      </c>
    </row>
    <row r="18" spans="1:26" x14ac:dyDescent="0.25">
      <c r="A18" s="54"/>
      <c r="B18" s="43" t="s">
        <v>7</v>
      </c>
      <c r="C18" s="14">
        <v>0</v>
      </c>
      <c r="D18" s="72">
        <v>0</v>
      </c>
      <c r="E18" s="14"/>
      <c r="F18" s="42"/>
      <c r="G18" s="14">
        <v>0</v>
      </c>
      <c r="H18" s="41">
        <v>0</v>
      </c>
      <c r="I18" s="11">
        <v>0</v>
      </c>
      <c r="J18" s="40">
        <v>0</v>
      </c>
      <c r="K18" s="11"/>
      <c r="L18" s="40"/>
      <c r="M18" s="11"/>
      <c r="N18" s="39"/>
      <c r="O18" s="14">
        <v>0</v>
      </c>
      <c r="P18" s="72">
        <v>0</v>
      </c>
      <c r="Q18" s="14"/>
      <c r="R18" s="42"/>
      <c r="S18" s="14">
        <v>0</v>
      </c>
      <c r="T18" s="41">
        <v>0</v>
      </c>
      <c r="U18" s="11">
        <v>0</v>
      </c>
      <c r="V18" s="39">
        <v>0</v>
      </c>
      <c r="W18" s="11"/>
      <c r="X18" s="40"/>
      <c r="Y18" s="123">
        <v>75478</v>
      </c>
      <c r="Z18" s="127">
        <v>0.34930581266197702</v>
      </c>
    </row>
    <row r="19" spans="1:26" x14ac:dyDescent="0.25">
      <c r="A19" s="54"/>
      <c r="B19" s="43" t="s">
        <v>6</v>
      </c>
      <c r="C19" s="14">
        <v>0</v>
      </c>
      <c r="D19" s="72">
        <v>0</v>
      </c>
      <c r="E19" s="14"/>
      <c r="F19" s="42"/>
      <c r="G19" s="14">
        <v>0</v>
      </c>
      <c r="H19" s="41">
        <v>0</v>
      </c>
      <c r="I19" s="11">
        <v>0</v>
      </c>
      <c r="J19" s="40">
        <v>0</v>
      </c>
      <c r="K19" s="11"/>
      <c r="L19" s="40"/>
      <c r="M19" s="11"/>
      <c r="N19" s="9"/>
      <c r="O19" s="14">
        <v>0</v>
      </c>
      <c r="P19" s="72">
        <v>0</v>
      </c>
      <c r="Q19" s="14"/>
      <c r="R19" s="42"/>
      <c r="S19" s="14">
        <v>0</v>
      </c>
      <c r="T19" s="41">
        <v>0</v>
      </c>
      <c r="U19" s="11">
        <v>0</v>
      </c>
      <c r="V19" s="9">
        <v>0</v>
      </c>
      <c r="W19" s="11"/>
      <c r="X19" s="40"/>
      <c r="Y19" s="123">
        <v>0</v>
      </c>
      <c r="Z19" s="127">
        <v>0</v>
      </c>
    </row>
    <row r="20" spans="1:26" x14ac:dyDescent="0.25">
      <c r="A20" s="54"/>
      <c r="B20" s="43" t="s">
        <v>5</v>
      </c>
      <c r="C20" s="68">
        <v>0</v>
      </c>
      <c r="D20" s="106">
        <v>0</v>
      </c>
      <c r="E20" s="14"/>
      <c r="F20" s="42"/>
      <c r="G20" s="68">
        <v>0</v>
      </c>
      <c r="H20" s="108">
        <v>0</v>
      </c>
      <c r="I20" s="60">
        <v>0</v>
      </c>
      <c r="J20" s="95">
        <v>0</v>
      </c>
      <c r="K20" s="11"/>
      <c r="L20" s="40"/>
      <c r="M20" s="60">
        <v>25</v>
      </c>
      <c r="N20" s="98">
        <v>1.4488638010072501E-4</v>
      </c>
      <c r="O20" s="14">
        <v>0</v>
      </c>
      <c r="P20" s="106">
        <v>0</v>
      </c>
      <c r="Q20" s="14"/>
      <c r="R20" s="42"/>
      <c r="S20" s="14">
        <v>31</v>
      </c>
      <c r="T20" s="108">
        <v>1.6752862848094766E-4</v>
      </c>
      <c r="U20" s="60">
        <v>0</v>
      </c>
      <c r="V20" s="98">
        <v>0</v>
      </c>
      <c r="W20" s="11"/>
      <c r="X20" s="40"/>
      <c r="Y20" s="124">
        <v>21</v>
      </c>
      <c r="Z20" s="128">
        <v>9.7186227323213626E-5</v>
      </c>
    </row>
    <row r="21" spans="1:26" x14ac:dyDescent="0.25">
      <c r="A21" s="54"/>
      <c r="B21" s="38" t="s">
        <v>0</v>
      </c>
      <c r="C21" s="104">
        <f>SUM(C9:C20)</f>
        <v>-82</v>
      </c>
      <c r="D21" s="105">
        <v>1</v>
      </c>
      <c r="E21" s="119"/>
      <c r="F21" s="120"/>
      <c r="G21" s="107">
        <v>153198</v>
      </c>
      <c r="H21" s="109">
        <v>1</v>
      </c>
      <c r="I21" s="93">
        <v>-986</v>
      </c>
      <c r="J21" s="96">
        <v>1</v>
      </c>
      <c r="K21" s="33"/>
      <c r="L21" s="34"/>
      <c r="M21" s="97">
        <v>172549</v>
      </c>
      <c r="N21" s="96">
        <v>1</v>
      </c>
      <c r="O21" s="104">
        <v>-356</v>
      </c>
      <c r="P21" s="105">
        <v>1</v>
      </c>
      <c r="Q21" s="36"/>
      <c r="R21" s="37"/>
      <c r="S21" s="107">
        <v>185043</v>
      </c>
      <c r="T21" s="109">
        <v>1</v>
      </c>
      <c r="U21" s="116">
        <v>189.13</v>
      </c>
      <c r="V21" s="96">
        <v>0.99999999999999989</v>
      </c>
      <c r="W21" s="33"/>
      <c r="X21" s="34"/>
      <c r="Y21" s="125">
        <v>216080</v>
      </c>
      <c r="Z21" s="129">
        <v>1</v>
      </c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117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84">
        <f>-65+33+1-33+7</f>
        <v>-57</v>
      </c>
      <c r="D23" s="19">
        <v>0.69512195121951215</v>
      </c>
      <c r="E23" s="21"/>
      <c r="F23" s="19"/>
      <c r="G23" s="20">
        <v>151136.717</v>
      </c>
      <c r="H23" s="19">
        <v>0.98654497447747358</v>
      </c>
      <c r="I23" s="116">
        <v>-160</v>
      </c>
      <c r="J23" s="16">
        <v>0.16227180527383367</v>
      </c>
      <c r="K23" s="18"/>
      <c r="L23" s="16"/>
      <c r="M23" s="17">
        <v>169344</v>
      </c>
      <c r="N23" s="16">
        <v>0.98142556607108711</v>
      </c>
      <c r="O23" s="79">
        <v>-397</v>
      </c>
      <c r="P23" s="19">
        <v>1.115</v>
      </c>
      <c r="Q23" s="21"/>
      <c r="R23" s="19"/>
      <c r="S23" s="20">
        <v>183775</v>
      </c>
      <c r="T23" s="19">
        <v>0.99314753868019867</v>
      </c>
      <c r="U23" s="87">
        <v>129.81</v>
      </c>
      <c r="V23" s="16">
        <v>0.6886472148541114</v>
      </c>
      <c r="W23" s="18"/>
      <c r="X23" s="16"/>
      <c r="Y23" s="17">
        <v>214780</v>
      </c>
      <c r="Z23" s="16">
        <v>0.99398370973713435</v>
      </c>
    </row>
    <row r="24" spans="1:26" x14ac:dyDescent="0.25">
      <c r="A24" s="31"/>
      <c r="B24" s="15" t="s">
        <v>3</v>
      </c>
      <c r="C24" s="85">
        <v>-25</v>
      </c>
      <c r="D24" s="118">
        <v>0.3048780487804878</v>
      </c>
      <c r="E24" s="14"/>
      <c r="F24" s="12"/>
      <c r="G24" s="13">
        <v>2061.2830000000004</v>
      </c>
      <c r="H24" s="118">
        <v>1.3455025522526406E-2</v>
      </c>
      <c r="I24" s="94">
        <v>-826</v>
      </c>
      <c r="J24" s="61">
        <v>0.83772819472616633</v>
      </c>
      <c r="K24" s="11"/>
      <c r="L24" s="9"/>
      <c r="M24" s="100">
        <v>3205</v>
      </c>
      <c r="N24" s="61">
        <v>1.8574433928912948E-2</v>
      </c>
      <c r="O24" s="14">
        <v>41</v>
      </c>
      <c r="P24" s="121">
        <v>-0.115</v>
      </c>
      <c r="Q24" s="14"/>
      <c r="R24" s="12"/>
      <c r="S24" s="13">
        <v>1268</v>
      </c>
      <c r="T24" s="12">
        <v>6.8524613198013432E-3</v>
      </c>
      <c r="U24" s="60">
        <v>58.69</v>
      </c>
      <c r="V24" s="61">
        <v>0.3113527851458886</v>
      </c>
      <c r="W24" s="11"/>
      <c r="X24" s="9"/>
      <c r="Y24" s="60">
        <v>1300</v>
      </c>
      <c r="Z24" s="61">
        <v>6.0000000000000001E-3</v>
      </c>
    </row>
    <row r="25" spans="1:26" x14ac:dyDescent="0.25">
      <c r="A25" s="31"/>
      <c r="B25" s="8" t="s">
        <v>0</v>
      </c>
      <c r="C25" s="84">
        <v>-82</v>
      </c>
      <c r="D25" s="19">
        <v>1</v>
      </c>
      <c r="E25" s="21"/>
      <c r="F25" s="19"/>
      <c r="G25" s="20">
        <v>153198</v>
      </c>
      <c r="H25" s="19">
        <v>1</v>
      </c>
      <c r="I25" s="93">
        <v>-986</v>
      </c>
      <c r="J25" s="59">
        <v>1</v>
      </c>
      <c r="K25" s="4"/>
      <c r="L25" s="2"/>
      <c r="M25" s="101">
        <v>172549</v>
      </c>
      <c r="N25" s="99">
        <v>1</v>
      </c>
      <c r="O25" s="104">
        <v>-356</v>
      </c>
      <c r="P25" s="105">
        <v>1</v>
      </c>
      <c r="Q25" s="7"/>
      <c r="R25" s="5"/>
      <c r="S25" s="107">
        <v>185043</v>
      </c>
      <c r="T25" s="109">
        <v>1</v>
      </c>
      <c r="U25" s="116">
        <v>188.5</v>
      </c>
      <c r="V25" s="59">
        <v>1</v>
      </c>
      <c r="W25" s="4"/>
      <c r="X25" s="2"/>
      <c r="Y25" s="125">
        <v>216080</v>
      </c>
      <c r="Z25" s="129">
        <v>1</v>
      </c>
    </row>
    <row r="26" spans="1:26" x14ac:dyDescent="0.25">
      <c r="A26" s="31"/>
      <c r="B26" s="25"/>
      <c r="C26" s="86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84">
        <f>-65+33+1-33+7</f>
        <v>-57</v>
      </c>
      <c r="D27" s="19">
        <v>0.69512195121951215</v>
      </c>
      <c r="E27" s="21"/>
      <c r="F27" s="19"/>
      <c r="G27" s="20">
        <v>153103.171</v>
      </c>
      <c r="H27" s="19">
        <v>0.99938100366845517</v>
      </c>
      <c r="I27" s="18">
        <v>-1011</v>
      </c>
      <c r="J27" s="16">
        <v>1.0253549695740365</v>
      </c>
      <c r="K27" s="18"/>
      <c r="L27" s="16"/>
      <c r="M27" s="17">
        <v>172455</v>
      </c>
      <c r="N27" s="16">
        <v>0.99945522721082125</v>
      </c>
      <c r="O27" s="79">
        <v>-356</v>
      </c>
      <c r="P27" s="19">
        <v>1</v>
      </c>
      <c r="Q27" s="21"/>
      <c r="R27" s="19"/>
      <c r="S27" s="20">
        <v>184949</v>
      </c>
      <c r="T27" s="19">
        <v>0.999</v>
      </c>
      <c r="U27" s="87">
        <v>187.83999999999997</v>
      </c>
      <c r="V27" s="16">
        <v>0.99570633448184465</v>
      </c>
      <c r="W27" s="18"/>
      <c r="X27" s="16"/>
      <c r="Y27" s="17">
        <v>215986</v>
      </c>
      <c r="Z27" s="16">
        <v>0.99956497593483895</v>
      </c>
    </row>
    <row r="28" spans="1:26" x14ac:dyDescent="0.25">
      <c r="A28" s="31"/>
      <c r="B28" s="15" t="s">
        <v>1</v>
      </c>
      <c r="C28" s="103">
        <v>-25</v>
      </c>
      <c r="D28" s="19">
        <v>0.3048780487804878</v>
      </c>
      <c r="E28" s="14"/>
      <c r="F28" s="12"/>
      <c r="G28" s="13">
        <v>94.828999999999994</v>
      </c>
      <c r="H28" s="19">
        <v>6.1899633154479815E-4</v>
      </c>
      <c r="I28" s="60">
        <v>25</v>
      </c>
      <c r="J28" s="110">
        <v>-2.5354969574036511E-2</v>
      </c>
      <c r="K28" s="11"/>
      <c r="L28" s="9"/>
      <c r="M28" s="60">
        <v>94</v>
      </c>
      <c r="N28" s="74">
        <v>5.4477278917872607E-4</v>
      </c>
      <c r="O28" s="14">
        <v>0</v>
      </c>
      <c r="P28" s="115">
        <v>0</v>
      </c>
      <c r="Q28" s="14"/>
      <c r="R28" s="12"/>
      <c r="S28" s="13">
        <v>94</v>
      </c>
      <c r="T28" s="12">
        <v>1E-3</v>
      </c>
      <c r="U28" s="60">
        <v>0.81</v>
      </c>
      <c r="V28" s="61">
        <v>4.293665518155315E-3</v>
      </c>
      <c r="W28" s="11"/>
      <c r="X28" s="9"/>
      <c r="Y28" s="60">
        <v>94</v>
      </c>
      <c r="Z28" s="61">
        <v>4.3502406516105147E-4</v>
      </c>
    </row>
    <row r="29" spans="1:26" x14ac:dyDescent="0.25">
      <c r="A29" s="31"/>
      <c r="B29" s="8" t="s">
        <v>0</v>
      </c>
      <c r="C29" s="102">
        <v>-82</v>
      </c>
      <c r="D29" s="19">
        <v>1</v>
      </c>
      <c r="E29" s="21"/>
      <c r="F29" s="19"/>
      <c r="G29" s="20">
        <v>153198</v>
      </c>
      <c r="H29" s="19">
        <v>1</v>
      </c>
      <c r="I29" s="78">
        <v>-986</v>
      </c>
      <c r="J29" s="59">
        <v>1</v>
      </c>
      <c r="K29" s="4"/>
      <c r="L29" s="2"/>
      <c r="M29" s="97">
        <v>172549</v>
      </c>
      <c r="N29" s="99">
        <v>1</v>
      </c>
      <c r="O29" s="104">
        <v>-356</v>
      </c>
      <c r="P29" s="105">
        <v>1</v>
      </c>
      <c r="Q29" s="7"/>
      <c r="R29" s="5"/>
      <c r="S29" s="107">
        <v>185043</v>
      </c>
      <c r="T29" s="109">
        <v>1</v>
      </c>
      <c r="U29" s="116">
        <v>188.64999999999998</v>
      </c>
      <c r="V29" s="59">
        <v>1</v>
      </c>
      <c r="W29" s="4"/>
      <c r="X29" s="2"/>
      <c r="Y29" s="131">
        <v>216080</v>
      </c>
      <c r="Z29" s="59">
        <v>1</v>
      </c>
    </row>
    <row r="31" spans="1:26" ht="18.75" x14ac:dyDescent="0.3">
      <c r="B31" s="53" t="s">
        <v>36</v>
      </c>
      <c r="C31" s="62" t="s">
        <v>25</v>
      </c>
      <c r="D31" s="63"/>
      <c r="E31" s="63"/>
      <c r="F31" s="63"/>
      <c r="G31" s="63"/>
      <c r="H31" s="64"/>
      <c r="I31" s="62" t="s">
        <v>24</v>
      </c>
      <c r="J31" s="63"/>
      <c r="K31" s="63"/>
      <c r="L31" s="63"/>
      <c r="M31" s="63"/>
      <c r="N31" s="64"/>
      <c r="O31" s="62" t="s">
        <v>23</v>
      </c>
      <c r="P31" s="63"/>
      <c r="Q31" s="63"/>
      <c r="R31" s="63"/>
      <c r="S31" s="63"/>
      <c r="T31" s="64"/>
      <c r="U31" s="62" t="s">
        <v>22</v>
      </c>
      <c r="V31" s="63"/>
      <c r="W31" s="63"/>
      <c r="X31" s="63"/>
      <c r="Y31" s="63"/>
      <c r="Z31" s="64"/>
    </row>
    <row r="32" spans="1:26" ht="24.75" customHeight="1" x14ac:dyDescent="0.3">
      <c r="B32" s="52">
        <v>2022</v>
      </c>
      <c r="C32" s="65" t="s">
        <v>21</v>
      </c>
      <c r="D32" s="66"/>
      <c r="E32" s="66" t="s">
        <v>20</v>
      </c>
      <c r="F32" s="66"/>
      <c r="G32" s="66" t="s">
        <v>19</v>
      </c>
      <c r="H32" s="67"/>
      <c r="I32" s="65" t="s">
        <v>21</v>
      </c>
      <c r="J32" s="66"/>
      <c r="K32" s="66" t="s">
        <v>20</v>
      </c>
      <c r="L32" s="66"/>
      <c r="M32" s="66" t="s">
        <v>19</v>
      </c>
      <c r="N32" s="67"/>
      <c r="O32" s="65" t="s">
        <v>21</v>
      </c>
      <c r="P32" s="66"/>
      <c r="Q32" s="66" t="s">
        <v>20</v>
      </c>
      <c r="R32" s="66"/>
      <c r="S32" s="66" t="s">
        <v>19</v>
      </c>
      <c r="T32" s="67"/>
      <c r="U32" s="65" t="s">
        <v>21</v>
      </c>
      <c r="V32" s="66"/>
      <c r="W32" s="66" t="s">
        <v>20</v>
      </c>
      <c r="X32" s="66"/>
      <c r="Y32" s="66" t="s">
        <v>19</v>
      </c>
      <c r="Z32" s="67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44</v>
      </c>
      <c r="D34" s="91">
        <v>-0.53658536585365857</v>
      </c>
      <c r="E34" s="21"/>
      <c r="F34" s="47"/>
      <c r="G34" s="21">
        <v>56354</v>
      </c>
      <c r="H34" s="41">
        <v>0.36785075523179156</v>
      </c>
      <c r="I34" s="18">
        <v>65</v>
      </c>
      <c r="J34" s="89">
        <v>-6.0861423220973786E-2</v>
      </c>
      <c r="K34" s="18"/>
      <c r="L34" s="45"/>
      <c r="M34" s="18">
        <v>63927</v>
      </c>
      <c r="N34" s="73">
        <v>0.37048606482796193</v>
      </c>
      <c r="O34" s="21">
        <v>248</v>
      </c>
      <c r="P34" s="91">
        <v>-0.17415730337078653</v>
      </c>
      <c r="Q34" s="21"/>
      <c r="R34" s="47"/>
      <c r="S34" s="21">
        <v>64633</v>
      </c>
      <c r="T34" s="41">
        <v>0.34928638208416424</v>
      </c>
      <c r="U34" s="18">
        <v>597.81999999999994</v>
      </c>
      <c r="V34" s="89">
        <v>-0.48411573687918558</v>
      </c>
      <c r="W34" s="18"/>
      <c r="X34" s="45"/>
      <c r="Y34" s="122">
        <v>67127</v>
      </c>
      <c r="Z34" s="126">
        <v>0.31065808959644575</v>
      </c>
    </row>
    <row r="35" spans="2:26" x14ac:dyDescent="0.25">
      <c r="B35" s="43" t="s">
        <v>38</v>
      </c>
      <c r="C35" s="79">
        <v>-46</v>
      </c>
      <c r="D35" s="42">
        <v>0.56097560975609762</v>
      </c>
      <c r="E35" s="14"/>
      <c r="F35" s="42"/>
      <c r="G35" s="14">
        <v>8894</v>
      </c>
      <c r="H35" s="41">
        <v>5.8055588193057353E-2</v>
      </c>
      <c r="I35" s="87">
        <v>-118</v>
      </c>
      <c r="J35" s="40">
        <v>0.1104868913857678</v>
      </c>
      <c r="K35" s="11"/>
      <c r="L35" s="40"/>
      <c r="M35" s="11">
        <v>9100</v>
      </c>
      <c r="N35" s="75">
        <v>5.2738642356663902E-2</v>
      </c>
      <c r="O35" s="79">
        <v>-184</v>
      </c>
      <c r="P35" s="42">
        <v>0.12921348314606743</v>
      </c>
      <c r="Q35" s="14"/>
      <c r="R35" s="42"/>
      <c r="S35" s="14">
        <v>8890</v>
      </c>
      <c r="T35" s="41">
        <v>4.8042887328891122E-2</v>
      </c>
      <c r="U35" s="87">
        <v>-239</v>
      </c>
      <c r="V35" s="40">
        <v>0.19354264011596362</v>
      </c>
      <c r="W35" s="11"/>
      <c r="X35" s="40"/>
      <c r="Y35" s="123">
        <v>9407</v>
      </c>
      <c r="Z35" s="127">
        <v>4.3534801925212883E-2</v>
      </c>
    </row>
    <row r="36" spans="2:26" x14ac:dyDescent="0.25">
      <c r="B36" s="43" t="s">
        <v>39</v>
      </c>
      <c r="C36" s="14">
        <v>0</v>
      </c>
      <c r="D36" s="42">
        <v>0</v>
      </c>
      <c r="E36" s="14"/>
      <c r="F36" s="42"/>
      <c r="G36" s="14">
        <v>95</v>
      </c>
      <c r="H36" s="41">
        <v>6.2011253410618943E-4</v>
      </c>
      <c r="I36" s="87"/>
      <c r="J36" s="40"/>
      <c r="K36" s="11"/>
      <c r="L36" s="40"/>
      <c r="M36" s="11">
        <v>94</v>
      </c>
      <c r="N36" s="75">
        <v>5.4477278917872607E-4</v>
      </c>
      <c r="O36" s="14">
        <v>0</v>
      </c>
      <c r="P36" s="42">
        <v>0</v>
      </c>
      <c r="Q36" s="14"/>
      <c r="R36" s="42"/>
      <c r="S36" s="14">
        <v>341</v>
      </c>
      <c r="T36" s="41">
        <v>1.8428149132904243E-3</v>
      </c>
      <c r="U36" s="87">
        <v>0</v>
      </c>
      <c r="V36" s="40">
        <v>0</v>
      </c>
      <c r="W36" s="11"/>
      <c r="X36" s="40"/>
      <c r="Y36" s="123">
        <v>94</v>
      </c>
      <c r="Z36" s="127">
        <v>4.3502406516105147E-4</v>
      </c>
    </row>
    <row r="37" spans="2:26" x14ac:dyDescent="0.25">
      <c r="B37" s="43" t="s">
        <v>13</v>
      </c>
      <c r="C37" s="79">
        <v>-148</v>
      </c>
      <c r="D37" s="42">
        <v>1.8048780487804879</v>
      </c>
      <c r="E37" s="14"/>
      <c r="F37" s="42"/>
      <c r="G37" s="14">
        <v>30997</v>
      </c>
      <c r="H37" s="41">
        <v>0.20233292862831107</v>
      </c>
      <c r="I37" s="87">
        <f>-609+105</f>
        <v>-504</v>
      </c>
      <c r="J37" s="40">
        <v>0.47191011235955055</v>
      </c>
      <c r="K37" s="11"/>
      <c r="L37" s="40"/>
      <c r="M37" s="11">
        <f>38996+1261</f>
        <v>40257</v>
      </c>
      <c r="N37" s="39">
        <v>0.23330764014859548</v>
      </c>
      <c r="O37" s="79">
        <v>-667</v>
      </c>
      <c r="P37" s="42">
        <v>0.4683988764044944</v>
      </c>
      <c r="Q37" s="14"/>
      <c r="R37" s="42"/>
      <c r="S37" s="14">
        <v>42939</v>
      </c>
      <c r="T37" s="41">
        <v>0.23204876704333588</v>
      </c>
      <c r="U37" s="87">
        <v>-580</v>
      </c>
      <c r="V37" s="40">
        <v>0.46968506806384475</v>
      </c>
      <c r="W37" s="11"/>
      <c r="X37" s="40"/>
      <c r="Y37" s="123">
        <v>60035</v>
      </c>
      <c r="Z37" s="127">
        <v>0.27783691225472046</v>
      </c>
    </row>
    <row r="38" spans="2:26" x14ac:dyDescent="0.25">
      <c r="B38" s="43" t="s">
        <v>12</v>
      </c>
      <c r="C38" s="14">
        <v>0</v>
      </c>
      <c r="D38" s="42">
        <v>0</v>
      </c>
      <c r="E38" s="14"/>
      <c r="F38" s="42"/>
      <c r="G38" s="14">
        <v>0</v>
      </c>
      <c r="H38" s="41">
        <v>0</v>
      </c>
      <c r="I38" s="87"/>
      <c r="J38" s="40"/>
      <c r="K38" s="11"/>
      <c r="L38" s="40"/>
      <c r="M38" s="11"/>
      <c r="N38" s="75"/>
      <c r="O38" s="14">
        <v>0</v>
      </c>
      <c r="P38" s="42">
        <v>0</v>
      </c>
      <c r="Q38" s="14"/>
      <c r="R38" s="42"/>
      <c r="S38" s="14">
        <v>0</v>
      </c>
      <c r="T38" s="41">
        <v>0</v>
      </c>
      <c r="U38" s="87">
        <v>1</v>
      </c>
      <c r="V38" s="89">
        <v>-8.0980184148938747E-4</v>
      </c>
      <c r="W38" s="11"/>
      <c r="X38" s="40"/>
      <c r="Y38" s="123">
        <v>0</v>
      </c>
      <c r="Z38" s="127">
        <v>0</v>
      </c>
    </row>
    <row r="39" spans="2:26" x14ac:dyDescent="0.25">
      <c r="B39" s="43" t="s">
        <v>11</v>
      </c>
      <c r="C39" s="14">
        <v>68</v>
      </c>
      <c r="D39" s="92">
        <v>-0.82926829268292679</v>
      </c>
      <c r="E39" s="14"/>
      <c r="F39" s="42"/>
      <c r="G39" s="14">
        <v>4721</v>
      </c>
      <c r="H39" s="41">
        <v>3.0816329194898105E-2</v>
      </c>
      <c r="I39" s="87">
        <v>-464</v>
      </c>
      <c r="J39" s="40">
        <v>0.43445692883895132</v>
      </c>
      <c r="K39" s="11"/>
      <c r="L39" s="40"/>
      <c r="M39" s="11">
        <v>3267</v>
      </c>
      <c r="N39" s="75">
        <v>1.8933752151562743E-2</v>
      </c>
      <c r="O39" s="79">
        <v>-464</v>
      </c>
      <c r="P39" s="42">
        <v>0.3258426966292135</v>
      </c>
      <c r="Q39" s="14"/>
      <c r="R39" s="42"/>
      <c r="S39" s="14">
        <v>430</v>
      </c>
      <c r="T39" s="41">
        <v>2.3237842015099192E-3</v>
      </c>
      <c r="U39" s="87">
        <v>-527.69000000000005</v>
      </c>
      <c r="V39" s="40">
        <v>0.42732433373553491</v>
      </c>
      <c r="W39" s="11"/>
      <c r="X39" s="40"/>
      <c r="Y39" s="123">
        <v>529</v>
      </c>
      <c r="Z39" s="127">
        <v>2.4481673454276195E-3</v>
      </c>
    </row>
    <row r="40" spans="2:26" x14ac:dyDescent="0.25">
      <c r="B40" s="43" t="s">
        <v>10</v>
      </c>
      <c r="C40" s="14">
        <v>0</v>
      </c>
      <c r="D40" s="42">
        <v>0</v>
      </c>
      <c r="E40" s="14"/>
      <c r="F40" s="42"/>
      <c r="G40" s="14">
        <v>0</v>
      </c>
      <c r="H40" s="41">
        <v>0</v>
      </c>
      <c r="I40" s="87"/>
      <c r="J40" s="40"/>
      <c r="K40" s="11"/>
      <c r="L40" s="40"/>
      <c r="M40" s="11">
        <v>749</v>
      </c>
      <c r="N40" s="75">
        <v>4.3407959478177216E-3</v>
      </c>
      <c r="O40" s="14">
        <v>0</v>
      </c>
      <c r="P40" s="42">
        <v>0</v>
      </c>
      <c r="Q40" s="14"/>
      <c r="R40" s="42"/>
      <c r="S40" s="14">
        <v>0</v>
      </c>
      <c r="T40" s="41">
        <v>0</v>
      </c>
      <c r="U40" s="87">
        <v>-136</v>
      </c>
      <c r="V40" s="40">
        <v>0.1101330504425567</v>
      </c>
      <c r="W40" s="11"/>
      <c r="X40" s="40"/>
      <c r="Y40" s="123">
        <v>0</v>
      </c>
      <c r="Z40" s="127">
        <v>0</v>
      </c>
    </row>
    <row r="41" spans="2:26" x14ac:dyDescent="0.25">
      <c r="B41" s="43" t="s">
        <v>9</v>
      </c>
      <c r="C41" s="14">
        <v>0</v>
      </c>
      <c r="D41" s="42">
        <v>0</v>
      </c>
      <c r="E41" s="14"/>
      <c r="F41" s="42"/>
      <c r="G41" s="14">
        <v>0</v>
      </c>
      <c r="H41" s="41">
        <v>0</v>
      </c>
      <c r="I41" s="87">
        <v>-47</v>
      </c>
      <c r="J41" s="40">
        <v>4.4007490636704123E-2</v>
      </c>
      <c r="K41" s="11"/>
      <c r="L41" s="40"/>
      <c r="M41" s="11">
        <v>1439</v>
      </c>
      <c r="N41" s="75">
        <v>8.3396600385977314E-3</v>
      </c>
      <c r="O41" s="79">
        <v>-357</v>
      </c>
      <c r="P41" s="42">
        <v>0.25070224719101125</v>
      </c>
      <c r="Q41" s="14"/>
      <c r="R41" s="42"/>
      <c r="S41" s="14">
        <v>10866</v>
      </c>
      <c r="T41" s="41">
        <v>5.8721486357225079E-2</v>
      </c>
      <c r="U41" s="87">
        <v>-351</v>
      </c>
      <c r="V41" s="40">
        <v>0.28424044636277501</v>
      </c>
      <c r="W41" s="11"/>
      <c r="X41" s="40"/>
      <c r="Y41" s="123">
        <v>3389</v>
      </c>
      <c r="Z41" s="127">
        <v>1.5684005923731949E-2</v>
      </c>
    </row>
    <row r="42" spans="2:26" x14ac:dyDescent="0.25">
      <c r="B42" s="43" t="s">
        <v>8</v>
      </c>
      <c r="C42" s="14">
        <v>0</v>
      </c>
      <c r="D42" s="42">
        <v>0</v>
      </c>
      <c r="E42" s="14"/>
      <c r="F42" s="42"/>
      <c r="G42" s="14">
        <v>52137</v>
      </c>
      <c r="H42" s="41">
        <v>0.34032428621783573</v>
      </c>
      <c r="I42" s="87"/>
      <c r="J42" s="40"/>
      <c r="K42" s="11"/>
      <c r="L42" s="40"/>
      <c r="M42" s="11">
        <v>53691</v>
      </c>
      <c r="N42" s="39">
        <v>0.31116378535952105</v>
      </c>
      <c r="O42" s="14">
        <v>0</v>
      </c>
      <c r="P42" s="42">
        <v>0</v>
      </c>
      <c r="Q42" s="14"/>
      <c r="R42" s="42"/>
      <c r="S42" s="14">
        <v>56913</v>
      </c>
      <c r="T42" s="41">
        <v>0.3075663494431024</v>
      </c>
      <c r="U42" s="87">
        <v>0</v>
      </c>
      <c r="V42" s="40">
        <v>0</v>
      </c>
      <c r="W42" s="11"/>
      <c r="X42" s="40"/>
      <c r="Y42" s="123">
        <v>0</v>
      </c>
      <c r="Z42" s="127">
        <v>0</v>
      </c>
    </row>
    <row r="43" spans="2:26" x14ac:dyDescent="0.25">
      <c r="B43" s="43" t="s">
        <v>7</v>
      </c>
      <c r="C43" s="14">
        <v>0</v>
      </c>
      <c r="D43" s="42">
        <v>0</v>
      </c>
      <c r="E43" s="14"/>
      <c r="F43" s="42"/>
      <c r="G43" s="14">
        <v>0</v>
      </c>
      <c r="H43" s="41">
        <v>0</v>
      </c>
      <c r="I43" s="11"/>
      <c r="J43" s="40"/>
      <c r="K43" s="11"/>
      <c r="L43" s="40"/>
      <c r="M43" s="11"/>
      <c r="N43" s="39"/>
      <c r="O43" s="14">
        <v>0</v>
      </c>
      <c r="P43" s="42">
        <v>0</v>
      </c>
      <c r="Q43" s="14"/>
      <c r="R43" s="42"/>
      <c r="S43" s="14">
        <v>0</v>
      </c>
      <c r="T43" s="41">
        <v>0</v>
      </c>
      <c r="U43" s="11">
        <v>0</v>
      </c>
      <c r="V43" s="40">
        <v>0</v>
      </c>
      <c r="W43" s="11"/>
      <c r="X43" s="40"/>
      <c r="Y43" s="123">
        <v>75478</v>
      </c>
      <c r="Z43" s="127">
        <v>0.34930581266197702</v>
      </c>
    </row>
    <row r="44" spans="2:26" x14ac:dyDescent="0.25">
      <c r="B44" s="43" t="s">
        <v>6</v>
      </c>
      <c r="C44" s="14">
        <v>0</v>
      </c>
      <c r="D44" s="42">
        <v>0</v>
      </c>
      <c r="E44" s="14"/>
      <c r="F44" s="42"/>
      <c r="G44" s="14">
        <v>0</v>
      </c>
      <c r="H44" s="12">
        <v>0</v>
      </c>
      <c r="I44" s="11"/>
      <c r="J44" s="40"/>
      <c r="K44" s="11"/>
      <c r="L44" s="40"/>
      <c r="M44" s="11"/>
      <c r="N44" s="9"/>
      <c r="O44" s="14">
        <v>0</v>
      </c>
      <c r="P44" s="42">
        <v>0</v>
      </c>
      <c r="Q44" s="14"/>
      <c r="R44" s="42"/>
      <c r="S44" s="14">
        <v>0</v>
      </c>
      <c r="T44" s="41">
        <v>0</v>
      </c>
      <c r="U44" s="11">
        <v>0</v>
      </c>
      <c r="V44" s="40">
        <v>0</v>
      </c>
      <c r="W44" s="11"/>
      <c r="X44" s="40"/>
      <c r="Y44" s="123">
        <v>0</v>
      </c>
      <c r="Z44" s="127">
        <v>0</v>
      </c>
    </row>
    <row r="45" spans="2:26" x14ac:dyDescent="0.25">
      <c r="B45" s="43" t="s">
        <v>5</v>
      </c>
      <c r="C45" s="113">
        <v>0</v>
      </c>
      <c r="D45" s="115">
        <v>0</v>
      </c>
      <c r="E45" s="14"/>
      <c r="F45" s="42"/>
      <c r="G45" s="113">
        <v>0</v>
      </c>
      <c r="H45" s="114">
        <v>0</v>
      </c>
      <c r="I45" s="60"/>
      <c r="J45" s="61"/>
      <c r="K45" s="11"/>
      <c r="L45" s="40"/>
      <c r="M45" s="60">
        <v>25</v>
      </c>
      <c r="N45" s="74">
        <v>1.4488638010072501E-4</v>
      </c>
      <c r="O45" s="113">
        <v>0</v>
      </c>
      <c r="P45" s="115">
        <v>0</v>
      </c>
      <c r="Q45" s="14"/>
      <c r="R45" s="42"/>
      <c r="S45" s="14">
        <v>31</v>
      </c>
      <c r="T45" s="108">
        <v>1.6752862848094766E-4</v>
      </c>
      <c r="U45" s="60">
        <v>0</v>
      </c>
      <c r="V45" s="61">
        <v>0</v>
      </c>
      <c r="W45" s="11"/>
      <c r="X45" s="40"/>
      <c r="Y45" s="124">
        <v>21</v>
      </c>
      <c r="Z45" s="128">
        <v>9.7186227323213626E-5</v>
      </c>
    </row>
    <row r="46" spans="2:26" x14ac:dyDescent="0.25">
      <c r="B46" s="38" t="s">
        <v>0</v>
      </c>
      <c r="C46" s="102">
        <v>-82</v>
      </c>
      <c r="D46" s="112">
        <v>1</v>
      </c>
      <c r="E46" s="36"/>
      <c r="F46" s="36"/>
      <c r="G46" s="111">
        <v>153198</v>
      </c>
      <c r="H46" s="112">
        <v>1</v>
      </c>
      <c r="I46" s="93">
        <v>-1068</v>
      </c>
      <c r="J46" s="99">
        <v>1</v>
      </c>
      <c r="K46" s="33"/>
      <c r="L46" s="34"/>
      <c r="M46" s="97">
        <v>172549</v>
      </c>
      <c r="N46" s="99">
        <v>1</v>
      </c>
      <c r="O46" s="102">
        <v>-1424</v>
      </c>
      <c r="P46" s="112">
        <v>1</v>
      </c>
      <c r="Q46" s="36"/>
      <c r="R46" s="37"/>
      <c r="S46" s="107">
        <v>185043</v>
      </c>
      <c r="T46" s="109">
        <v>1</v>
      </c>
      <c r="U46" s="93">
        <v>-1234.8700000000001</v>
      </c>
      <c r="V46" s="99">
        <v>1</v>
      </c>
      <c r="W46" s="33"/>
      <c r="X46" s="34"/>
      <c r="Y46" s="125">
        <v>216080</v>
      </c>
      <c r="Z46" s="129">
        <v>1</v>
      </c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88">
        <v>-57</v>
      </c>
      <c r="D48" s="19">
        <v>0.69512195121951215</v>
      </c>
      <c r="E48" s="21"/>
      <c r="F48" s="19"/>
      <c r="G48" s="20">
        <v>151136.717</v>
      </c>
      <c r="H48" s="19">
        <v>0.98654497447747358</v>
      </c>
      <c r="I48" s="81">
        <v>-217</v>
      </c>
      <c r="J48" s="16">
        <v>0.20318352059925093</v>
      </c>
      <c r="K48" s="18"/>
      <c r="L48" s="16"/>
      <c r="M48" s="17">
        <v>169344</v>
      </c>
      <c r="N48" s="16">
        <v>0.98142556607108711</v>
      </c>
      <c r="O48" s="88">
        <v>-614</v>
      </c>
      <c r="P48" s="19">
        <v>0.43099999999999999</v>
      </c>
      <c r="Q48" s="21"/>
      <c r="R48" s="19"/>
      <c r="S48" s="20">
        <v>183775</v>
      </c>
      <c r="T48" s="19">
        <v>0.99314753868019867</v>
      </c>
      <c r="U48" s="81">
        <v>-483.19</v>
      </c>
      <c r="V48" s="16">
        <v>0.39140542729850142</v>
      </c>
      <c r="W48" s="18"/>
      <c r="X48" s="16"/>
      <c r="Y48" s="17">
        <v>214780</v>
      </c>
      <c r="Z48" s="16">
        <v>0.99398370973713435</v>
      </c>
    </row>
    <row r="49" spans="2:26" x14ac:dyDescent="0.25">
      <c r="B49" s="27" t="s">
        <v>3</v>
      </c>
      <c r="C49" s="79">
        <v>-25</v>
      </c>
      <c r="D49" s="12">
        <v>0.3048780487804878</v>
      </c>
      <c r="E49" s="14"/>
      <c r="F49" s="12"/>
      <c r="G49" s="13">
        <v>2061.2830000000004</v>
      </c>
      <c r="H49" s="12">
        <v>1.3455025522526406E-2</v>
      </c>
      <c r="I49" s="80">
        <v>-851</v>
      </c>
      <c r="J49" s="61">
        <v>0.79681647940074907</v>
      </c>
      <c r="K49" s="11"/>
      <c r="L49" s="9"/>
      <c r="M49" s="60">
        <v>3205</v>
      </c>
      <c r="N49" s="61">
        <v>1.8574433928912948E-2</v>
      </c>
      <c r="O49" s="79">
        <v>-810</v>
      </c>
      <c r="P49" s="69">
        <v>0.56899999999999995</v>
      </c>
      <c r="Q49" s="68"/>
      <c r="R49" s="69"/>
      <c r="S49" s="13">
        <v>1268</v>
      </c>
      <c r="T49" s="12">
        <v>6.8524613198013432E-3</v>
      </c>
      <c r="U49" s="80">
        <v>-751.31</v>
      </c>
      <c r="V49" s="61">
        <v>0.60859457270149853</v>
      </c>
      <c r="W49" s="11"/>
      <c r="X49" s="9"/>
      <c r="Y49" s="60">
        <v>1300</v>
      </c>
      <c r="Z49" s="61">
        <v>6.0000000000000001E-3</v>
      </c>
    </row>
    <row r="50" spans="2:26" x14ac:dyDescent="0.25">
      <c r="B50" s="26" t="s">
        <v>0</v>
      </c>
      <c r="C50" s="88">
        <v>-82</v>
      </c>
      <c r="D50" s="19">
        <v>1</v>
      </c>
      <c r="E50" s="21"/>
      <c r="F50" s="19"/>
      <c r="G50" s="76">
        <v>153198</v>
      </c>
      <c r="H50" s="77">
        <v>1</v>
      </c>
      <c r="I50" s="78">
        <v>-1068</v>
      </c>
      <c r="J50" s="59">
        <v>1</v>
      </c>
      <c r="K50" s="4"/>
      <c r="L50" s="2"/>
      <c r="M50" s="97">
        <v>172549</v>
      </c>
      <c r="N50" s="99">
        <v>1</v>
      </c>
      <c r="O50" s="88">
        <v>-1424</v>
      </c>
      <c r="P50" s="71">
        <v>1</v>
      </c>
      <c r="Q50" s="70"/>
      <c r="R50" s="71"/>
      <c r="S50" s="107">
        <v>185043</v>
      </c>
      <c r="T50" s="109">
        <v>1</v>
      </c>
      <c r="U50" s="78">
        <v>-1234.5</v>
      </c>
      <c r="V50" s="59">
        <v>1</v>
      </c>
      <c r="W50" s="4"/>
      <c r="X50" s="2"/>
      <c r="Y50" s="125">
        <v>216080</v>
      </c>
      <c r="Z50" s="129">
        <v>1</v>
      </c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88">
        <v>-57</v>
      </c>
      <c r="D52" s="19">
        <v>0.69512195121951215</v>
      </c>
      <c r="E52" s="21"/>
      <c r="F52" s="19"/>
      <c r="G52" s="20">
        <v>153103.171</v>
      </c>
      <c r="H52" s="19">
        <v>0.99938100366845517</v>
      </c>
      <c r="I52" s="81">
        <v>-1068</v>
      </c>
      <c r="J52" s="16">
        <v>1</v>
      </c>
      <c r="K52" s="18"/>
      <c r="L52" s="16"/>
      <c r="M52" s="17">
        <v>172455</v>
      </c>
      <c r="N52" s="16">
        <v>0.99945522721082125</v>
      </c>
      <c r="O52" s="88">
        <v>-1424</v>
      </c>
      <c r="P52" s="19">
        <v>1</v>
      </c>
      <c r="Q52" s="21"/>
      <c r="R52" s="19"/>
      <c r="S52" s="20">
        <v>184949</v>
      </c>
      <c r="T52" s="19">
        <v>0.999</v>
      </c>
      <c r="U52" s="81">
        <v>-1236.1600000000001</v>
      </c>
      <c r="V52" s="16">
        <v>1.0006556846237908</v>
      </c>
      <c r="W52" s="18"/>
      <c r="X52" s="16"/>
      <c r="Y52" s="17">
        <v>215986</v>
      </c>
      <c r="Z52" s="16">
        <v>0.99956497593483895</v>
      </c>
    </row>
    <row r="53" spans="2:26" x14ac:dyDescent="0.25">
      <c r="B53" s="15" t="s">
        <v>1</v>
      </c>
      <c r="C53" s="79">
        <v>-25</v>
      </c>
      <c r="D53" s="12">
        <v>0.3048780487804878</v>
      </c>
      <c r="E53" s="14"/>
      <c r="F53" s="12"/>
      <c r="G53" s="13">
        <v>94.828999999999994</v>
      </c>
      <c r="H53" s="12">
        <v>6.1899633154479815E-4</v>
      </c>
      <c r="I53" s="82">
        <v>0</v>
      </c>
      <c r="J53" s="83">
        <v>0</v>
      </c>
      <c r="K53" s="11"/>
      <c r="L53" s="9"/>
      <c r="M53" s="60">
        <v>94</v>
      </c>
      <c r="N53" s="74">
        <v>5.4477278917872607E-4</v>
      </c>
      <c r="O53" s="79">
        <v>0</v>
      </c>
      <c r="P53" s="69">
        <v>0</v>
      </c>
      <c r="Q53" s="68"/>
      <c r="R53" s="69"/>
      <c r="S53" s="13">
        <v>94</v>
      </c>
      <c r="T53" s="12">
        <v>1E-3</v>
      </c>
      <c r="U53" s="130">
        <v>0.81</v>
      </c>
      <c r="V53" s="110">
        <v>-6.5568462379082847E-4</v>
      </c>
      <c r="W53" s="11"/>
      <c r="X53" s="9"/>
      <c r="Y53" s="60">
        <v>94</v>
      </c>
      <c r="Z53" s="61">
        <v>4.3502406516105147E-4</v>
      </c>
    </row>
    <row r="54" spans="2:26" x14ac:dyDescent="0.25">
      <c r="B54" s="8" t="s">
        <v>0</v>
      </c>
      <c r="C54" s="88">
        <v>-82</v>
      </c>
      <c r="D54" s="19">
        <v>1</v>
      </c>
      <c r="E54" s="21"/>
      <c r="F54" s="19"/>
      <c r="G54" s="76">
        <v>153198</v>
      </c>
      <c r="H54" s="77">
        <v>1</v>
      </c>
      <c r="I54" s="78">
        <v>-1068</v>
      </c>
      <c r="J54" s="59">
        <v>1</v>
      </c>
      <c r="K54" s="4"/>
      <c r="L54" s="2"/>
      <c r="M54" s="97">
        <v>172549</v>
      </c>
      <c r="N54" s="99">
        <v>1</v>
      </c>
      <c r="O54" s="88">
        <v>-1424</v>
      </c>
      <c r="P54" s="71">
        <v>1</v>
      </c>
      <c r="Q54" s="70"/>
      <c r="R54" s="71"/>
      <c r="S54" s="107">
        <v>185043</v>
      </c>
      <c r="T54" s="109">
        <v>1</v>
      </c>
      <c r="U54" s="78">
        <v>-1235.3500000000001</v>
      </c>
      <c r="V54" s="59">
        <v>1</v>
      </c>
      <c r="W54" s="4"/>
      <c r="X54" s="2"/>
      <c r="Y54" s="131">
        <v>216080</v>
      </c>
      <c r="Z54" s="59">
        <v>1</v>
      </c>
    </row>
  </sheetData>
  <sheetProtection algorithmName="SHA-512" hashValue="4sAAJFxaAxAkj3Xo7Rf10ckmHbGN33h194O8X2cfKhS1daF8sUzugepO/OKLYdWgs4R/PRsCcnc44RW8TXX3Kw==" saltValue="mDa0yBQbSwdDo9FUsCd+2A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G2" sqref="G2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33</v>
      </c>
    </row>
    <row r="2" spans="1:29" ht="18.75" x14ac:dyDescent="0.3">
      <c r="B2" s="58" t="s">
        <v>37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138" t="s">
        <v>25</v>
      </c>
      <c r="D6" s="139"/>
      <c r="E6" s="139"/>
      <c r="F6" s="139"/>
      <c r="G6" s="139"/>
      <c r="H6" s="140"/>
      <c r="I6" s="138" t="s">
        <v>29</v>
      </c>
      <c r="J6" s="139"/>
      <c r="K6" s="139"/>
      <c r="L6" s="139"/>
      <c r="M6" s="139"/>
      <c r="N6" s="140"/>
      <c r="O6" s="138" t="s">
        <v>28</v>
      </c>
      <c r="P6" s="139"/>
      <c r="Q6" s="139"/>
      <c r="R6" s="139"/>
      <c r="S6" s="139"/>
      <c r="T6" s="140"/>
      <c r="U6" s="138" t="s">
        <v>27</v>
      </c>
      <c r="V6" s="139"/>
      <c r="W6" s="139"/>
      <c r="X6" s="139"/>
      <c r="Y6" s="139"/>
      <c r="Z6" s="140"/>
      <c r="AC6" s="1">
        <v>2021</v>
      </c>
    </row>
    <row r="7" spans="1:29" ht="27.75" customHeight="1" x14ac:dyDescent="0.3">
      <c r="A7" s="31"/>
      <c r="B7" s="52">
        <v>2022</v>
      </c>
      <c r="C7" s="132" t="s">
        <v>21</v>
      </c>
      <c r="D7" s="133"/>
      <c r="E7" s="133" t="s">
        <v>20</v>
      </c>
      <c r="F7" s="133"/>
      <c r="G7" s="133" t="s">
        <v>19</v>
      </c>
      <c r="H7" s="134"/>
      <c r="I7" s="132" t="s">
        <v>21</v>
      </c>
      <c r="J7" s="133"/>
      <c r="K7" s="133" t="s">
        <v>20</v>
      </c>
      <c r="L7" s="133"/>
      <c r="M7" s="133" t="s">
        <v>19</v>
      </c>
      <c r="N7" s="134"/>
      <c r="O7" s="132" t="s">
        <v>21</v>
      </c>
      <c r="P7" s="133"/>
      <c r="Q7" s="133" t="s">
        <v>20</v>
      </c>
      <c r="R7" s="133"/>
      <c r="S7" s="133" t="s">
        <v>19</v>
      </c>
      <c r="T7" s="134"/>
      <c r="U7" s="132" t="s">
        <v>21</v>
      </c>
      <c r="V7" s="133"/>
      <c r="W7" s="133" t="s">
        <v>20</v>
      </c>
      <c r="X7" s="133"/>
      <c r="Y7" s="133" t="s">
        <v>19</v>
      </c>
      <c r="Z7" s="134"/>
      <c r="AC7" s="1">
        <f>AC6+1</f>
        <v>2022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2023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2024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2025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2026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138" t="s">
        <v>25</v>
      </c>
      <c r="D31" s="139"/>
      <c r="E31" s="139"/>
      <c r="F31" s="139"/>
      <c r="G31" s="139"/>
      <c r="H31" s="140"/>
      <c r="I31" s="138" t="s">
        <v>24</v>
      </c>
      <c r="J31" s="139"/>
      <c r="K31" s="139"/>
      <c r="L31" s="139"/>
      <c r="M31" s="139"/>
      <c r="N31" s="140"/>
      <c r="O31" s="138" t="s">
        <v>23</v>
      </c>
      <c r="P31" s="139"/>
      <c r="Q31" s="139"/>
      <c r="R31" s="139"/>
      <c r="S31" s="139"/>
      <c r="T31" s="140"/>
      <c r="U31" s="138" t="s">
        <v>22</v>
      </c>
      <c r="V31" s="139"/>
      <c r="W31" s="139"/>
      <c r="X31" s="139"/>
      <c r="Y31" s="139"/>
      <c r="Z31" s="140"/>
    </row>
    <row r="32" spans="1:26" ht="29.25" customHeight="1" x14ac:dyDescent="0.3">
      <c r="B32" s="52">
        <v>2019</v>
      </c>
      <c r="C32" s="132" t="s">
        <v>21</v>
      </c>
      <c r="D32" s="133"/>
      <c r="E32" s="133" t="s">
        <v>20</v>
      </c>
      <c r="F32" s="133"/>
      <c r="G32" s="133" t="s">
        <v>19</v>
      </c>
      <c r="H32" s="134"/>
      <c r="I32" s="132" t="s">
        <v>21</v>
      </c>
      <c r="J32" s="133"/>
      <c r="K32" s="133" t="s">
        <v>20</v>
      </c>
      <c r="L32" s="133"/>
      <c r="M32" s="133" t="s">
        <v>19</v>
      </c>
      <c r="N32" s="134"/>
      <c r="O32" s="132" t="s">
        <v>21</v>
      </c>
      <c r="P32" s="133"/>
      <c r="Q32" s="133" t="s">
        <v>20</v>
      </c>
      <c r="R32" s="133"/>
      <c r="S32" s="133" t="s">
        <v>19</v>
      </c>
      <c r="T32" s="134"/>
      <c r="U32" s="132" t="s">
        <v>21</v>
      </c>
      <c r="V32" s="133"/>
      <c r="W32" s="133" t="s">
        <v>20</v>
      </c>
      <c r="X32" s="133"/>
      <c r="Y32" s="133" t="s">
        <v>19</v>
      </c>
      <c r="Z32" s="134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7ogAkOsb377oIak9qlLADbCbdcWpgQPmq1ELym+st2EJvZ56elMTZCQwQo8DOsI1daNNwWamJ1Q9iEh0AdAsEw==" saltValue="PcX/4P8lDANe0CmoYpbe6A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2023-04-02T08:03:10Z</dcterms:modified>
</cp:coreProperties>
</file>